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7" i="1" l="1"/>
  <c r="J7" i="1" l="1"/>
  <c r="K23" i="1" l="1"/>
  <c r="I23" i="1"/>
  <c r="H23" i="1"/>
  <c r="G23" i="1"/>
  <c r="J22" i="1"/>
  <c r="J20" i="1"/>
  <c r="J19" i="1"/>
  <c r="J14" i="1"/>
  <c r="J11" i="1"/>
  <c r="K9" i="1"/>
  <c r="I9" i="1"/>
  <c r="F9" i="1"/>
  <c r="E9" i="1"/>
  <c r="J8" i="1"/>
  <c r="J6" i="1"/>
  <c r="J5" i="1"/>
  <c r="J4" i="1"/>
  <c r="J3" i="1"/>
  <c r="H24" i="1" l="1"/>
  <c r="E24" i="1"/>
  <c r="G24" i="1"/>
  <c r="I24" i="1"/>
  <c r="F24" i="1"/>
</calcChain>
</file>

<file path=xl/sharedStrings.xml><?xml version="1.0" encoding="utf-8"?>
<sst xmlns="http://schemas.openxmlformats.org/spreadsheetml/2006/main" count="70" uniqueCount="51">
  <si>
    <t xml:space="preserve">       </t>
  </si>
  <si>
    <t>Наименование специальности профессии</t>
  </si>
  <si>
    <t>КОД</t>
  </si>
  <si>
    <t>Количество групп</t>
  </si>
  <si>
    <t>по КЦП</t>
  </si>
  <si>
    <t>1 курс</t>
  </si>
  <si>
    <t>2 курс</t>
  </si>
  <si>
    <t>3 курс</t>
  </si>
  <si>
    <t>4 курс</t>
  </si>
  <si>
    <t>итого</t>
  </si>
  <si>
    <t>ПССЗС</t>
  </si>
  <si>
    <t>Правоохранительная деятельность</t>
  </si>
  <si>
    <t>40.02.02</t>
  </si>
  <si>
    <t>Монтаж и эксплуатация оборудования и систем газоснабжения</t>
  </si>
  <si>
    <t>08.02.08</t>
  </si>
  <si>
    <t>0</t>
  </si>
  <si>
    <t>Поварское и кондитерское дело</t>
  </si>
  <si>
    <t>43.02.15</t>
  </si>
  <si>
    <t>Эксплуатация и ремонт с/х техники и оборудования</t>
  </si>
  <si>
    <t>35.02.16</t>
  </si>
  <si>
    <t>Техническое обслуживание ремонт двигателей,систем и агрегатов</t>
  </si>
  <si>
    <t>23.02.07</t>
  </si>
  <si>
    <t>20</t>
  </si>
  <si>
    <t>Итого:</t>
  </si>
  <si>
    <t>Филиал №1 ГАПОУ «ААПК»</t>
  </si>
  <si>
    <t>ППКРС</t>
  </si>
  <si>
    <t>Мастер общестроительных работ</t>
  </si>
  <si>
    <t>08.01.27</t>
  </si>
  <si>
    <t>Проф.подготовка</t>
  </si>
  <si>
    <t xml:space="preserve">Штукатур (коррек. )                                                                               </t>
  </si>
  <si>
    <t>Рабочий зеленого хозяйства</t>
  </si>
  <si>
    <t>Филиал №2 ГАПОУ «ААПК»</t>
  </si>
  <si>
    <t>Мастер сельскохозяйственного производства</t>
  </si>
  <si>
    <t>35.01.11</t>
  </si>
  <si>
    <t>35.01.27</t>
  </si>
  <si>
    <t xml:space="preserve">Повар, кондитер </t>
  </si>
  <si>
    <t>43.01.09</t>
  </si>
  <si>
    <t>Хозяйка усадьбы</t>
  </si>
  <si>
    <t>35.01.23</t>
  </si>
  <si>
    <t>Всего:</t>
  </si>
  <si>
    <t>Выпуск 2025-26г</t>
  </si>
  <si>
    <t>Техническое обслуживание ремонт автотранспортных средств</t>
  </si>
  <si>
    <t>25/26</t>
  </si>
  <si>
    <t>Сварщик</t>
  </si>
  <si>
    <t xml:space="preserve"> </t>
  </si>
  <si>
    <t>49</t>
  </si>
  <si>
    <t>15.01.05</t>
  </si>
  <si>
    <t>22</t>
  </si>
  <si>
    <t>128</t>
  </si>
  <si>
    <t>ППССЗ</t>
  </si>
  <si>
    <t>2025-26 уч.год. На 30.03.2026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</si>
</sst>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8">
    <xf numFmtId="0" fontId="0" fillId="0" borderId="0" xfId="0"/>
    <xf numFmtId="0" fontId="2" fillId="0" borderId="2" xfId="0" applyFont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49" fontId="5" fillId="3" borderId="9" xfId="0" applyNumberFormat="1" applyFont="1" applyFill="1" applyBorder="1" applyAlignment="1">
      <alignment horizontal="center" vertical="center" wrapText="1"/>
    </xf>
    <xf numFmtId="49" fontId="3" fillId="3" borderId="9" xfId="0" applyNumberFormat="1" applyFont="1" applyFill="1" applyBorder="1" applyAlignment="1">
      <alignment horizontal="center" vertical="center" wrapText="1"/>
    </xf>
    <xf numFmtId="1" fontId="5" fillId="3" borderId="9" xfId="0" applyNumberFormat="1" applyFont="1" applyFill="1" applyBorder="1" applyAlignment="1">
      <alignment horizontal="center" vertical="center" wrapText="1"/>
    </xf>
    <xf numFmtId="1" fontId="3" fillId="3" borderId="9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wrapText="1"/>
    </xf>
    <xf numFmtId="0" fontId="7" fillId="0" borderId="9" xfId="0" applyNumberFormat="1" applyFont="1" applyFill="1" applyBorder="1" applyAlignment="1" applyProtection="1">
      <alignment horizontal="left" vertical="center" wrapText="1"/>
    </xf>
    <xf numFmtId="0" fontId="5" fillId="3" borderId="9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vertical="center" wrapText="1"/>
    </xf>
    <xf numFmtId="0" fontId="3" fillId="4" borderId="9" xfId="0" applyFont="1" applyFill="1" applyBorder="1" applyAlignment="1">
      <alignment horizontal="center" vertical="center" wrapText="1"/>
    </xf>
    <xf numFmtId="49" fontId="3" fillId="4" borderId="9" xfId="0" applyNumberFormat="1" applyFont="1" applyFill="1" applyBorder="1" applyAlignment="1">
      <alignment horizontal="center" vertical="center" wrapText="1"/>
    </xf>
    <xf numFmtId="1" fontId="3" fillId="4" borderId="9" xfId="0" applyNumberFormat="1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9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5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vertical="center" wrapText="1"/>
    </xf>
    <xf numFmtId="0" fontId="3" fillId="5" borderId="15" xfId="0" applyFont="1" applyFill="1" applyBorder="1" applyAlignment="1">
      <alignment vertical="center" wrapText="1"/>
    </xf>
    <xf numFmtId="49" fontId="3" fillId="5" borderId="15" xfId="0" applyNumberFormat="1" applyFont="1" applyFill="1" applyBorder="1" applyAlignment="1">
      <alignment horizontal="center" vertical="center" wrapText="1"/>
    </xf>
    <xf numFmtId="1" fontId="3" fillId="5" borderId="15" xfId="0" applyNumberFormat="1" applyFont="1" applyFill="1" applyBorder="1" applyAlignment="1">
      <alignment horizontal="center" vertical="center" wrapText="1"/>
    </xf>
    <xf numFmtId="0" fontId="10" fillId="6" borderId="9" xfId="1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1" fontId="5" fillId="3" borderId="9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3" fillId="3" borderId="9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10" fillId="6" borderId="6" xfId="1" applyFont="1" applyFill="1" applyBorder="1" applyAlignment="1">
      <alignment wrapText="1"/>
    </xf>
    <xf numFmtId="0" fontId="10" fillId="6" borderId="10" xfId="1" applyFont="1" applyFill="1" applyBorder="1" applyAlignment="1">
      <alignment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Medium9"/>
  <colors>
    <mruColors>
      <color rgb="FF5A702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tabSelected="1" zoomScale="110" zoomScaleNormal="110" workbookViewId="0">
      <selection activeCell="F1" sqref="F1:J1"/>
    </sheetView>
  </sheetViews>
  <sheetFormatPr defaultRowHeight="15" x14ac:dyDescent="0.25"/>
  <cols>
    <col min="2" max="2" width="7.42578125" customWidth="1"/>
    <col min="3" max="3" width="23.140625" customWidth="1"/>
    <col min="4" max="4" width="11" customWidth="1"/>
    <col min="5" max="5" width="8.5703125" customWidth="1"/>
    <col min="6" max="6" width="8.140625" customWidth="1"/>
    <col min="7" max="7" width="7.5703125" customWidth="1"/>
    <col min="8" max="8" width="7.42578125" customWidth="1"/>
    <col min="9" max="9" width="7.85546875" customWidth="1"/>
    <col min="10" max="10" width="6.28515625" customWidth="1"/>
    <col min="11" max="11" width="8.42578125" customWidth="1"/>
    <col min="12" max="12" width="9.85546875" customWidth="1"/>
  </cols>
  <sheetData>
    <row r="1" spans="1:12" ht="18.75" customHeight="1" x14ac:dyDescent="0.25">
      <c r="A1" s="49" t="s">
        <v>0</v>
      </c>
      <c r="B1" s="1"/>
      <c r="C1" s="51" t="s">
        <v>1</v>
      </c>
      <c r="D1" s="53" t="s">
        <v>2</v>
      </c>
      <c r="E1" s="2" t="s">
        <v>42</v>
      </c>
      <c r="F1" s="55" t="s">
        <v>50</v>
      </c>
      <c r="G1" s="56"/>
      <c r="H1" s="56"/>
      <c r="I1" s="56"/>
      <c r="J1" s="57"/>
      <c r="K1" s="42" t="s">
        <v>40</v>
      </c>
      <c r="L1" s="44" t="s">
        <v>3</v>
      </c>
    </row>
    <row r="2" spans="1:12" ht="18.75" x14ac:dyDescent="0.25">
      <c r="A2" s="50"/>
      <c r="B2" s="3"/>
      <c r="C2" s="52"/>
      <c r="D2" s="54"/>
      <c r="E2" s="36" t="s">
        <v>4</v>
      </c>
      <c r="F2" s="36" t="s">
        <v>5</v>
      </c>
      <c r="G2" s="36" t="s">
        <v>6</v>
      </c>
      <c r="H2" s="36" t="s">
        <v>7</v>
      </c>
      <c r="I2" s="36" t="s">
        <v>8</v>
      </c>
      <c r="J2" s="36" t="s">
        <v>9</v>
      </c>
      <c r="K2" s="43"/>
      <c r="L2" s="45"/>
    </row>
    <row r="3" spans="1:12" ht="38.25" customHeight="1" x14ac:dyDescent="0.25">
      <c r="A3" s="4">
        <v>1</v>
      </c>
      <c r="B3" s="5" t="s">
        <v>10</v>
      </c>
      <c r="C3" s="6" t="s">
        <v>11</v>
      </c>
      <c r="D3" s="7" t="s">
        <v>12</v>
      </c>
      <c r="E3" s="8">
        <v>0</v>
      </c>
      <c r="F3" s="7">
        <v>0</v>
      </c>
      <c r="G3" s="7">
        <v>16</v>
      </c>
      <c r="H3" s="7">
        <v>0</v>
      </c>
      <c r="I3" s="7">
        <v>0</v>
      </c>
      <c r="J3" s="8">
        <f t="shared" ref="J3:J8" si="0">(F3+G3+H3+I3)</f>
        <v>16</v>
      </c>
      <c r="K3" s="7">
        <v>0</v>
      </c>
      <c r="L3" s="32">
        <v>1</v>
      </c>
    </row>
    <row r="4" spans="1:12" ht="50.25" customHeight="1" x14ac:dyDescent="0.25">
      <c r="A4" s="4">
        <v>2</v>
      </c>
      <c r="B4" s="5" t="s">
        <v>10</v>
      </c>
      <c r="C4" s="9" t="s">
        <v>13</v>
      </c>
      <c r="D4" s="10" t="s">
        <v>14</v>
      </c>
      <c r="E4" s="11" t="s">
        <v>15</v>
      </c>
      <c r="F4" s="12">
        <v>0</v>
      </c>
      <c r="G4" s="7">
        <v>0</v>
      </c>
      <c r="H4" s="7">
        <v>0</v>
      </c>
      <c r="I4" s="7">
        <v>13</v>
      </c>
      <c r="J4" s="13">
        <f t="shared" si="0"/>
        <v>13</v>
      </c>
      <c r="K4" s="40">
        <v>13</v>
      </c>
      <c r="L4" s="32">
        <v>1</v>
      </c>
    </row>
    <row r="5" spans="1:12" ht="34.5" customHeight="1" x14ac:dyDescent="0.25">
      <c r="A5" s="4">
        <v>3</v>
      </c>
      <c r="B5" s="5" t="s">
        <v>10</v>
      </c>
      <c r="C5" s="9" t="s">
        <v>16</v>
      </c>
      <c r="D5" s="7" t="s">
        <v>17</v>
      </c>
      <c r="E5" s="8">
        <v>25</v>
      </c>
      <c r="F5" s="12">
        <v>23</v>
      </c>
      <c r="G5" s="7">
        <v>12</v>
      </c>
      <c r="H5" s="7">
        <v>25</v>
      </c>
      <c r="I5" s="7">
        <v>17</v>
      </c>
      <c r="J5" s="13">
        <f t="shared" si="0"/>
        <v>77</v>
      </c>
      <c r="K5" s="8">
        <v>17</v>
      </c>
      <c r="L5" s="32">
        <v>4</v>
      </c>
    </row>
    <row r="6" spans="1:12" ht="42" customHeight="1" x14ac:dyDescent="0.25">
      <c r="A6" s="14">
        <v>4</v>
      </c>
      <c r="B6" s="5" t="s">
        <v>10</v>
      </c>
      <c r="C6" s="15" t="s">
        <v>18</v>
      </c>
      <c r="D6" s="7" t="s">
        <v>19</v>
      </c>
      <c r="E6" s="8">
        <v>25</v>
      </c>
      <c r="F6" s="12">
        <v>23</v>
      </c>
      <c r="G6" s="7">
        <v>18</v>
      </c>
      <c r="H6" s="7">
        <v>19</v>
      </c>
      <c r="I6" s="7">
        <v>26</v>
      </c>
      <c r="J6" s="13">
        <f t="shared" si="0"/>
        <v>86</v>
      </c>
      <c r="K6" s="8">
        <v>26</v>
      </c>
      <c r="L6" s="32">
        <v>4</v>
      </c>
    </row>
    <row r="7" spans="1:12" ht="39" customHeight="1" x14ac:dyDescent="0.25">
      <c r="A7" s="14">
        <v>5</v>
      </c>
      <c r="B7" s="5" t="s">
        <v>49</v>
      </c>
      <c r="C7" s="9" t="s">
        <v>20</v>
      </c>
      <c r="D7" s="10" t="s">
        <v>21</v>
      </c>
      <c r="E7" s="40">
        <v>0</v>
      </c>
      <c r="F7" s="35">
        <v>0</v>
      </c>
      <c r="G7" s="7">
        <v>12</v>
      </c>
      <c r="H7" s="7">
        <v>15</v>
      </c>
      <c r="I7" s="7">
        <v>0</v>
      </c>
      <c r="J7" s="13">
        <f t="shared" si="0"/>
        <v>27</v>
      </c>
      <c r="K7" s="38">
        <v>0</v>
      </c>
      <c r="L7" s="32">
        <v>2</v>
      </c>
    </row>
    <row r="8" spans="1:12" ht="45.75" customHeight="1" x14ac:dyDescent="0.25">
      <c r="A8" s="14">
        <v>6</v>
      </c>
      <c r="B8" s="5" t="s">
        <v>10</v>
      </c>
      <c r="C8" s="9" t="s">
        <v>41</v>
      </c>
      <c r="D8" s="10" t="s">
        <v>21</v>
      </c>
      <c r="E8" s="41">
        <v>25</v>
      </c>
      <c r="F8" s="35">
        <v>25</v>
      </c>
      <c r="G8" s="7">
        <v>0</v>
      </c>
      <c r="H8" s="7">
        <v>0</v>
      </c>
      <c r="I8" s="7">
        <v>0</v>
      </c>
      <c r="J8" s="13">
        <f t="shared" si="0"/>
        <v>25</v>
      </c>
      <c r="K8" s="38">
        <v>0</v>
      </c>
      <c r="L8" s="32">
        <v>1</v>
      </c>
    </row>
    <row r="9" spans="1:12" x14ac:dyDescent="0.25">
      <c r="A9" s="14"/>
      <c r="B9" s="17"/>
      <c r="C9" s="18" t="s">
        <v>23</v>
      </c>
      <c r="D9" s="33"/>
      <c r="E9" s="20">
        <f>E3+E4+E5+E6+E8</f>
        <v>75</v>
      </c>
      <c r="F9" s="21">
        <f>(F3+F4+F5+F6+F8)</f>
        <v>71</v>
      </c>
      <c r="G9" s="21">
        <v>58</v>
      </c>
      <c r="H9" s="21">
        <v>59</v>
      </c>
      <c r="I9" s="21">
        <f>(I3+I4+I5+I6+I8)</f>
        <v>56</v>
      </c>
      <c r="J9" s="21">
        <v>244</v>
      </c>
      <c r="K9" s="21">
        <f>(K3+K4+K5+K6+K8)</f>
        <v>56</v>
      </c>
      <c r="L9" s="32"/>
    </row>
    <row r="10" spans="1:12" x14ac:dyDescent="0.25">
      <c r="A10" s="14"/>
      <c r="B10" s="17"/>
      <c r="C10" s="6"/>
      <c r="D10" s="46" t="s">
        <v>24</v>
      </c>
      <c r="E10" s="47"/>
      <c r="F10" s="47"/>
      <c r="G10" s="47"/>
      <c r="H10" s="47"/>
      <c r="I10" s="47"/>
      <c r="J10" s="48"/>
      <c r="K10" s="16"/>
      <c r="L10" s="32"/>
    </row>
    <row r="11" spans="1:12" ht="36" customHeight="1" x14ac:dyDescent="0.25">
      <c r="A11" s="4">
        <v>7</v>
      </c>
      <c r="B11" s="22" t="s">
        <v>25</v>
      </c>
      <c r="C11" s="23" t="s">
        <v>26</v>
      </c>
      <c r="D11" s="10" t="s">
        <v>27</v>
      </c>
      <c r="E11" s="11" t="s">
        <v>22</v>
      </c>
      <c r="F11" s="16">
        <v>15</v>
      </c>
      <c r="G11" s="7">
        <v>13</v>
      </c>
      <c r="H11" s="7">
        <v>0</v>
      </c>
      <c r="I11" s="7">
        <v>0</v>
      </c>
      <c r="J11" s="8">
        <f>(F11+G11+H11+I11)</f>
        <v>28</v>
      </c>
      <c r="K11" s="38">
        <v>13</v>
      </c>
      <c r="L11" s="32">
        <v>2</v>
      </c>
    </row>
    <row r="12" spans="1:12" ht="34.5" customHeight="1" x14ac:dyDescent="0.25">
      <c r="A12" s="4">
        <v>8</v>
      </c>
      <c r="B12" s="22" t="s">
        <v>28</v>
      </c>
      <c r="C12" s="23" t="s">
        <v>29</v>
      </c>
      <c r="D12" s="7">
        <v>19727</v>
      </c>
      <c r="E12" s="8">
        <v>0</v>
      </c>
      <c r="F12" s="16">
        <v>0</v>
      </c>
      <c r="G12" s="7">
        <v>9</v>
      </c>
      <c r="H12" s="7">
        <v>0</v>
      </c>
      <c r="I12" s="7">
        <v>0</v>
      </c>
      <c r="J12" s="8">
        <v>9</v>
      </c>
      <c r="K12" s="39">
        <v>9</v>
      </c>
      <c r="L12" s="32">
        <v>1</v>
      </c>
    </row>
    <row r="13" spans="1:12" ht="34.5" customHeight="1" x14ac:dyDescent="0.25">
      <c r="A13" s="4">
        <v>9</v>
      </c>
      <c r="B13" s="22" t="s">
        <v>25</v>
      </c>
      <c r="C13" s="23" t="s">
        <v>43</v>
      </c>
      <c r="D13" s="10" t="s">
        <v>46</v>
      </c>
      <c r="E13" s="40">
        <v>15</v>
      </c>
      <c r="F13" s="16">
        <v>13</v>
      </c>
      <c r="G13" s="7">
        <v>0</v>
      </c>
      <c r="H13" s="7">
        <v>0</v>
      </c>
      <c r="I13" s="7">
        <v>0</v>
      </c>
      <c r="J13" s="40">
        <v>13</v>
      </c>
      <c r="K13" s="39">
        <v>0</v>
      </c>
      <c r="L13" s="32">
        <v>1</v>
      </c>
    </row>
    <row r="14" spans="1:12" ht="31.5" x14ac:dyDescent="0.25">
      <c r="A14" s="4">
        <v>10</v>
      </c>
      <c r="B14" s="22" t="s">
        <v>28</v>
      </c>
      <c r="C14" s="23" t="s">
        <v>30</v>
      </c>
      <c r="D14" s="7">
        <v>17531</v>
      </c>
      <c r="E14" s="8">
        <v>14</v>
      </c>
      <c r="F14" s="16">
        <v>13</v>
      </c>
      <c r="G14" s="7">
        <v>0</v>
      </c>
      <c r="H14" s="7">
        <v>0</v>
      </c>
      <c r="I14" s="7">
        <v>0</v>
      </c>
      <c r="J14" s="8">
        <f>(F14+G14+H14+I14)</f>
        <v>13</v>
      </c>
      <c r="K14" s="39">
        <v>0</v>
      </c>
      <c r="L14" s="32">
        <v>1</v>
      </c>
    </row>
    <row r="15" spans="1:12" ht="36" customHeight="1" x14ac:dyDescent="0.25">
      <c r="A15" s="14"/>
      <c r="B15" s="17"/>
      <c r="C15" s="18" t="s">
        <v>23</v>
      </c>
      <c r="D15" s="33"/>
      <c r="E15" s="20" t="s">
        <v>45</v>
      </c>
      <c r="F15" s="19">
        <v>41</v>
      </c>
      <c r="G15" s="19">
        <v>22</v>
      </c>
      <c r="H15" s="19">
        <v>0</v>
      </c>
      <c r="I15" s="19">
        <v>0</v>
      </c>
      <c r="J15" s="19">
        <v>63</v>
      </c>
      <c r="K15" s="20" t="s">
        <v>47</v>
      </c>
      <c r="L15" s="32"/>
    </row>
    <row r="16" spans="1:12" x14ac:dyDescent="0.25">
      <c r="A16" s="14"/>
      <c r="B16" s="17"/>
      <c r="C16" s="6"/>
      <c r="D16" s="46" t="s">
        <v>31</v>
      </c>
      <c r="E16" s="47"/>
      <c r="F16" s="47"/>
      <c r="G16" s="47"/>
      <c r="H16" s="47"/>
      <c r="I16" s="47"/>
      <c r="J16" s="48"/>
      <c r="K16" s="16"/>
      <c r="L16" s="32"/>
    </row>
    <row r="17" spans="1:16" ht="38.25" x14ac:dyDescent="0.25">
      <c r="A17" s="14">
        <v>11</v>
      </c>
      <c r="B17" s="24" t="s">
        <v>25</v>
      </c>
      <c r="C17" s="9" t="s">
        <v>32</v>
      </c>
      <c r="D17" s="7" t="s">
        <v>33</v>
      </c>
      <c r="E17" s="8">
        <v>0</v>
      </c>
      <c r="F17" s="7">
        <v>0</v>
      </c>
      <c r="G17" s="7">
        <v>0</v>
      </c>
      <c r="H17" s="7">
        <v>0</v>
      </c>
      <c r="I17" s="7">
        <v>19</v>
      </c>
      <c r="J17" s="37">
        <f>(F17+G17+H17+I17)</f>
        <v>19</v>
      </c>
      <c r="K17" s="38">
        <v>19</v>
      </c>
      <c r="L17" s="32">
        <v>1</v>
      </c>
    </row>
    <row r="18" spans="1:16" ht="25.5" x14ac:dyDescent="0.25">
      <c r="A18" s="14">
        <v>12</v>
      </c>
      <c r="B18" s="5" t="s">
        <v>10</v>
      </c>
      <c r="C18" s="15" t="s">
        <v>18</v>
      </c>
      <c r="D18" s="7" t="s">
        <v>19</v>
      </c>
      <c r="E18" s="40">
        <v>20</v>
      </c>
      <c r="F18" s="7">
        <v>26</v>
      </c>
      <c r="G18" s="7">
        <v>0</v>
      </c>
      <c r="H18" s="7">
        <v>0</v>
      </c>
      <c r="I18" s="7">
        <v>0</v>
      </c>
      <c r="J18" s="40">
        <v>26</v>
      </c>
      <c r="K18" s="38">
        <v>0</v>
      </c>
      <c r="L18" s="32">
        <v>1</v>
      </c>
    </row>
    <row r="19" spans="1:16" ht="36.75" customHeight="1" x14ac:dyDescent="0.25">
      <c r="A19" s="14">
        <v>13</v>
      </c>
      <c r="B19" s="24" t="s">
        <v>25</v>
      </c>
      <c r="C19" s="9" t="s">
        <v>32</v>
      </c>
      <c r="D19" s="7" t="s">
        <v>34</v>
      </c>
      <c r="E19" s="8">
        <v>20</v>
      </c>
      <c r="F19" s="7">
        <v>26</v>
      </c>
      <c r="G19" s="7">
        <v>31</v>
      </c>
      <c r="H19" s="7">
        <v>0</v>
      </c>
      <c r="I19" s="7">
        <v>0</v>
      </c>
      <c r="J19" s="37">
        <f t="shared" ref="J19:J22" si="1">(F19+G19+H19+I19)</f>
        <v>57</v>
      </c>
      <c r="K19" s="38">
        <v>31</v>
      </c>
      <c r="L19" s="32">
        <v>2</v>
      </c>
    </row>
    <row r="20" spans="1:16" ht="31.5" customHeight="1" x14ac:dyDescent="0.25">
      <c r="A20" s="14">
        <v>14</v>
      </c>
      <c r="B20" s="24" t="s">
        <v>25</v>
      </c>
      <c r="C20" s="9" t="s">
        <v>35</v>
      </c>
      <c r="D20" s="25" t="s">
        <v>36</v>
      </c>
      <c r="E20" s="40">
        <v>0</v>
      </c>
      <c r="F20" s="7">
        <v>0</v>
      </c>
      <c r="G20" s="7">
        <v>0</v>
      </c>
      <c r="H20" s="7">
        <v>13</v>
      </c>
      <c r="I20" s="7">
        <v>0</v>
      </c>
      <c r="J20" s="37">
        <f t="shared" si="1"/>
        <v>13</v>
      </c>
      <c r="K20" s="16">
        <v>0</v>
      </c>
      <c r="L20" s="32">
        <v>1</v>
      </c>
    </row>
    <row r="21" spans="1:16" x14ac:dyDescent="0.25">
      <c r="A21" s="14">
        <v>15</v>
      </c>
      <c r="B21" s="24" t="s">
        <v>25</v>
      </c>
      <c r="C21" s="9" t="s">
        <v>37</v>
      </c>
      <c r="D21" s="25" t="s">
        <v>38</v>
      </c>
      <c r="E21" s="26">
        <v>20</v>
      </c>
      <c r="F21" s="7">
        <v>10</v>
      </c>
      <c r="G21" s="7">
        <v>8</v>
      </c>
      <c r="H21" s="7">
        <v>0</v>
      </c>
      <c r="I21" s="7">
        <v>0</v>
      </c>
      <c r="J21" s="37">
        <v>18</v>
      </c>
      <c r="K21" s="16">
        <v>0</v>
      </c>
      <c r="L21" s="32">
        <v>2</v>
      </c>
    </row>
    <row r="22" spans="1:16" ht="31.5" x14ac:dyDescent="0.25">
      <c r="A22" s="14">
        <v>16</v>
      </c>
      <c r="B22" s="22" t="s">
        <v>28</v>
      </c>
      <c r="C22" s="9" t="s">
        <v>30</v>
      </c>
      <c r="D22" s="7">
        <v>17531</v>
      </c>
      <c r="E22" s="8">
        <v>10</v>
      </c>
      <c r="F22" s="7">
        <v>9</v>
      </c>
      <c r="G22" s="7">
        <v>0</v>
      </c>
      <c r="H22" s="7">
        <v>0</v>
      </c>
      <c r="I22" s="7">
        <v>0</v>
      </c>
      <c r="J22" s="37">
        <f t="shared" si="1"/>
        <v>9</v>
      </c>
      <c r="K22" s="38">
        <v>0</v>
      </c>
      <c r="L22" s="32">
        <v>1</v>
      </c>
    </row>
    <row r="23" spans="1:16" ht="20.25" customHeight="1" x14ac:dyDescent="0.25">
      <c r="A23" s="14"/>
      <c r="B23" s="17"/>
      <c r="C23" s="18" t="s">
        <v>23</v>
      </c>
      <c r="D23" s="33"/>
      <c r="E23" s="19">
        <v>70</v>
      </c>
      <c r="F23" s="19">
        <v>71</v>
      </c>
      <c r="G23" s="19">
        <f>(G17+G19+G20+G21+G22)</f>
        <v>39</v>
      </c>
      <c r="H23" s="19">
        <f>(H17+H19+H20+H21+H22)</f>
        <v>13</v>
      </c>
      <c r="I23" s="19">
        <f>(I17+I19+I20+I21+I22)</f>
        <v>19</v>
      </c>
      <c r="J23" s="19">
        <v>142</v>
      </c>
      <c r="K23" s="19">
        <f>(K17+K19+K20+K21+K22)</f>
        <v>50</v>
      </c>
      <c r="L23" s="32"/>
      <c r="P23" t="s">
        <v>44</v>
      </c>
    </row>
    <row r="24" spans="1:16" ht="24" customHeight="1" thickBot="1" x14ac:dyDescent="0.3">
      <c r="A24" s="27"/>
      <c r="B24" s="28"/>
      <c r="C24" s="29" t="s">
        <v>39</v>
      </c>
      <c r="D24" s="34"/>
      <c r="E24" s="30">
        <f>(E9+E15+E23)</f>
        <v>194</v>
      </c>
      <c r="F24" s="31">
        <f>(F9+F15+F23)</f>
        <v>183</v>
      </c>
      <c r="G24" s="31">
        <f>(G9+G15+G23)</f>
        <v>119</v>
      </c>
      <c r="H24" s="31">
        <f>(H9+H15+H23)</f>
        <v>72</v>
      </c>
      <c r="I24" s="31">
        <f>(I9+I15+I23)</f>
        <v>75</v>
      </c>
      <c r="J24" s="31">
        <v>449</v>
      </c>
      <c r="K24" s="30" t="s">
        <v>48</v>
      </c>
      <c r="L24" s="32"/>
    </row>
  </sheetData>
  <mergeCells count="8">
    <mergeCell ref="K1:K2"/>
    <mergeCell ref="L1:L2"/>
    <mergeCell ref="D10:J10"/>
    <mergeCell ref="D16:J16"/>
    <mergeCell ref="A1:A2"/>
    <mergeCell ref="C1:C2"/>
    <mergeCell ref="D1:D2"/>
    <mergeCell ref="F1:J1"/>
  </mergeCells>
  <pageMargins left="0.7" right="0.7" top="0.75" bottom="0.75" header="0.3" footer="0.3"/>
  <pageSetup paperSize="9" scale="69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sqref="A1:F8"/>
    </sheetView>
  </sheetViews>
  <sheetFormatPr defaultRowHeight="15" x14ac:dyDescent="0.25"/>
  <sheetData>
    <row r="1" ht="18.75" customHeight="1" x14ac:dyDescent="0.25"/>
    <row r="4" ht="85.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2026-03-30T08:18:17Z</dcterms:modified>
</cp:coreProperties>
</file>